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4" i="1"/>
  <c r="G15"/>
  <c r="G32"/>
  <c r="G30"/>
  <c r="G28"/>
  <c r="G10"/>
  <c r="G12"/>
  <c r="G14"/>
  <c r="G18"/>
  <c r="G20"/>
  <c r="G23"/>
  <c r="G25"/>
  <c r="G26"/>
  <c r="G27"/>
  <c r="G29"/>
  <c r="G31"/>
  <c r="G33"/>
  <c r="G8"/>
  <c r="F34"/>
  <c r="G34" l="1"/>
</calcChain>
</file>

<file path=xl/sharedStrings.xml><?xml version="1.0" encoding="utf-8"?>
<sst xmlns="http://schemas.openxmlformats.org/spreadsheetml/2006/main" count="78" uniqueCount="54">
  <si>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</si>
  <si>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</si>
  <si>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</si>
  <si>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</si>
  <si>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</si>
  <si>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</si>
  <si>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</si>
  <si>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</t>
  </si>
  <si>
    <t>АО "НЭСК"</t>
  </si>
  <si>
    <t xml:space="preserve">ПАО «ТНС энерго Кубань» </t>
  </si>
  <si>
    <t>февраль</t>
  </si>
  <si>
    <t>ПАО «ТНС энерго Кубань»</t>
  </si>
  <si>
    <t>март</t>
  </si>
  <si>
    <t>апрель</t>
  </si>
  <si>
    <t>май</t>
  </si>
  <si>
    <t>июнь</t>
  </si>
  <si>
    <t>август</t>
  </si>
  <si>
    <t>сентябрь</t>
  </si>
  <si>
    <t>ноябрь</t>
  </si>
  <si>
    <t>декабрь</t>
  </si>
  <si>
    <t>ИТОГО</t>
  </si>
  <si>
    <t>январь</t>
  </si>
  <si>
    <t>июль</t>
  </si>
  <si>
    <t>октябрь</t>
  </si>
  <si>
    <t>Примечание</t>
  </si>
  <si>
    <t>Реестр счет-фактур на оплату потерь  ООО "ЮгЭнергоРесурс" за 2023 год.</t>
  </si>
  <si>
    <t>1301/98/01</t>
  </si>
  <si>
    <t>1301/627/01</t>
  </si>
  <si>
    <t>1301/771/01</t>
  </si>
  <si>
    <t>1301/1267/01</t>
  </si>
  <si>
    <t>1301/1443/01</t>
  </si>
  <si>
    <t>1301/2075/01</t>
  </si>
  <si>
    <t>1301/2132/01</t>
  </si>
  <si>
    <t>1301/2474/01</t>
  </si>
  <si>
    <t>1301/3072/01</t>
  </si>
  <si>
    <t>1301/3153/01</t>
  </si>
  <si>
    <t>1301/3515/01 </t>
  </si>
  <si>
    <t>1301/4097/01 </t>
  </si>
  <si>
    <t>10143/12П/К</t>
  </si>
  <si>
    <t>12206/12П/К</t>
  </si>
  <si>
    <t>31993/12П/К</t>
  </si>
  <si>
    <t>43637/12П/К</t>
  </si>
  <si>
    <t>67189/12П/К</t>
  </si>
  <si>
    <t>корректировка</t>
  </si>
  <si>
    <t>51864/12П/К</t>
  </si>
  <si>
    <t>31,07.2023</t>
  </si>
  <si>
    <t>67190/12П/К</t>
  </si>
  <si>
    <t>67125/12П/К</t>
  </si>
  <si>
    <t>78898/12П/К</t>
  </si>
  <si>
    <t>85382/12П/К</t>
  </si>
  <si>
    <t>101930/12П/К</t>
  </si>
  <si>
    <t>114705/12П/К</t>
  </si>
  <si>
    <t>126619/12П/К</t>
  </si>
  <si>
    <t>138400/12П/К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</si>
</sst>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164" fontId="6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10" fillId="0" borderId="0" xfId="0" applyFont="1"/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0" xfId="0" applyFont="1"/>
    <xf numFmtId="0" fontId="11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"/>
  <sheetViews>
    <sheetView tabSelected="1" workbookViewId="0">
      <selection activeCell="H38" sqref="H38"/>
    </sheetView>
  </sheetViews>
  <sheetFormatPr defaultRowHeight="15"/>
  <cols>
    <col min="2" max="2" width="11" customWidth="1"/>
    <col min="3" max="3" width="14.7109375" customWidth="1"/>
    <col min="4" max="4" width="12.7109375" customWidth="1"/>
    <col min="5" max="5" width="13.42578125" customWidth="1"/>
    <col min="6" max="6" width="12.140625" customWidth="1"/>
    <col min="7" max="7" width="12.28515625" customWidth="1"/>
    <col min="8" max="8" width="14.85546875" customWidth="1"/>
    <col min="9" max="9" width="16.85546875" customWidth="1"/>
  </cols>
  <sheetData>
    <row r="4" spans="1:11" ht="15.75">
      <c r="A4" s="37" t="s">
        <v>25</v>
      </c>
      <c r="B4" s="37"/>
      <c r="C4" s="37"/>
      <c r="D4" s="37"/>
      <c r="E4" s="37"/>
      <c r="F4" s="37"/>
      <c r="G4" s="37"/>
      <c r="H4" s="37"/>
    </row>
    <row r="5" spans="1:11" ht="15.75" thickBot="1">
      <c r="A5" s="14"/>
      <c r="B5" s="14"/>
      <c r="C5" s="14"/>
      <c r="D5" s="14"/>
      <c r="E5" s="14"/>
      <c r="F5" s="14"/>
      <c r="G5" s="14"/>
      <c r="H5" s="14"/>
    </row>
    <row r="6" spans="1:11" ht="23.25" customHeight="1">
      <c r="A6" s="38" t="s">
        <v>0</v>
      </c>
      <c r="B6" s="38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2" t="s">
        <v>7</v>
      </c>
      <c r="I6" s="44" t="s">
        <v>24</v>
      </c>
    </row>
    <row r="7" spans="1:11" ht="34.5" customHeight="1" thickBot="1">
      <c r="A7" s="39"/>
      <c r="B7" s="39"/>
      <c r="C7" s="41"/>
      <c r="D7" s="41"/>
      <c r="E7" s="41"/>
      <c r="F7" s="41"/>
      <c r="G7" s="41"/>
      <c r="H7" s="43"/>
      <c r="I7" s="45"/>
    </row>
    <row r="8" spans="1:11" ht="22.5" customHeight="1" thickBot="1">
      <c r="A8" s="28">
        <v>1</v>
      </c>
      <c r="B8" s="28" t="s">
        <v>21</v>
      </c>
      <c r="C8" s="1" t="s">
        <v>8</v>
      </c>
      <c r="D8" s="2">
        <v>44957</v>
      </c>
      <c r="E8" s="3" t="s">
        <v>38</v>
      </c>
      <c r="F8" s="3">
        <v>24329</v>
      </c>
      <c r="G8" s="10">
        <f>H8/F8</f>
        <v>4.2119799416334409</v>
      </c>
      <c r="H8" s="11">
        <v>102473.26</v>
      </c>
      <c r="I8" s="15"/>
    </row>
    <row r="9" spans="1:11" ht="35.25" customHeight="1" thickBot="1">
      <c r="A9" s="30"/>
      <c r="B9" s="30"/>
      <c r="C9" s="1" t="s">
        <v>9</v>
      </c>
      <c r="D9" s="2">
        <v>44957</v>
      </c>
      <c r="E9" s="3" t="s">
        <v>26</v>
      </c>
      <c r="F9" s="3">
        <v>94012</v>
      </c>
      <c r="G9" s="10">
        <v>4.0759999999999996</v>
      </c>
      <c r="H9" s="7">
        <v>383244.62</v>
      </c>
      <c r="I9" s="15"/>
      <c r="J9" s="9"/>
    </row>
    <row r="10" spans="1:11" ht="19.5" customHeight="1" thickBot="1">
      <c r="A10" s="29">
        <v>2</v>
      </c>
      <c r="B10" s="29" t="s">
        <v>10</v>
      </c>
      <c r="C10" s="1" t="s">
        <v>8</v>
      </c>
      <c r="D10" s="2">
        <v>44985</v>
      </c>
      <c r="E10" s="3" t="s">
        <v>39</v>
      </c>
      <c r="F10" s="3">
        <v>71944</v>
      </c>
      <c r="G10" s="10">
        <f t="shared" ref="G10" si="0">H10/F10</f>
        <v>4.6532500277993991</v>
      </c>
      <c r="H10" s="7">
        <v>334773.42</v>
      </c>
      <c r="I10" s="15"/>
      <c r="J10" s="9"/>
    </row>
    <row r="11" spans="1:11" ht="30" customHeight="1" thickBot="1">
      <c r="A11" s="30"/>
      <c r="B11" s="30"/>
      <c r="C11" s="1" t="s">
        <v>11</v>
      </c>
      <c r="D11" s="2">
        <v>44985</v>
      </c>
      <c r="E11" s="3" t="s">
        <v>27</v>
      </c>
      <c r="F11" s="3">
        <v>103171</v>
      </c>
      <c r="G11" s="10">
        <v>4.548</v>
      </c>
      <c r="H11" s="7">
        <v>469252.66</v>
      </c>
      <c r="I11" s="15"/>
      <c r="J11" s="9"/>
    </row>
    <row r="12" spans="1:11" ht="24" customHeight="1" thickBot="1">
      <c r="A12" s="28">
        <v>3</v>
      </c>
      <c r="B12" s="28" t="s">
        <v>12</v>
      </c>
      <c r="C12" s="1" t="s">
        <v>8</v>
      </c>
      <c r="D12" s="2">
        <v>45016</v>
      </c>
      <c r="E12" s="3" t="s">
        <v>40</v>
      </c>
      <c r="F12" s="16">
        <v>79895</v>
      </c>
      <c r="G12" s="10">
        <f t="shared" ref="G12:G34" si="1">H12/F12</f>
        <v>4.2964100381751047</v>
      </c>
      <c r="H12" s="15">
        <v>343261.68</v>
      </c>
      <c r="I12" s="15"/>
    </row>
    <row r="13" spans="1:11" ht="35.25" customHeight="1" thickBot="1">
      <c r="A13" s="30"/>
      <c r="B13" s="30"/>
      <c r="C13" s="1" t="s">
        <v>11</v>
      </c>
      <c r="D13" s="2">
        <v>45016</v>
      </c>
      <c r="E13" s="3" t="s">
        <v>28</v>
      </c>
      <c r="F13" s="15">
        <v>109754</v>
      </c>
      <c r="G13" s="10">
        <v>4.2830000000000004</v>
      </c>
      <c r="H13" s="11">
        <v>470090.65</v>
      </c>
      <c r="I13" s="15"/>
    </row>
    <row r="14" spans="1:11" ht="23.25" customHeight="1" thickBot="1">
      <c r="A14" s="28">
        <v>4</v>
      </c>
      <c r="B14" s="28" t="s">
        <v>13</v>
      </c>
      <c r="C14" s="1" t="s">
        <v>8</v>
      </c>
      <c r="D14" s="2">
        <v>45046</v>
      </c>
      <c r="E14" s="3" t="s">
        <v>41</v>
      </c>
      <c r="F14" s="3">
        <v>42970</v>
      </c>
      <c r="G14" s="10">
        <f t="shared" si="1"/>
        <v>4.103199906911799</v>
      </c>
      <c r="H14" s="7">
        <v>176314.5</v>
      </c>
      <c r="I14" s="15"/>
    </row>
    <row r="15" spans="1:11" ht="23.25" customHeight="1" thickBot="1">
      <c r="A15" s="29"/>
      <c r="B15" s="29"/>
      <c r="C15" s="1" t="s">
        <v>8</v>
      </c>
      <c r="D15" s="2">
        <v>45138</v>
      </c>
      <c r="E15" s="3" t="s">
        <v>42</v>
      </c>
      <c r="F15" s="3">
        <v>29828</v>
      </c>
      <c r="G15" s="10">
        <f t="shared" si="1"/>
        <v>3.9656379911492556</v>
      </c>
      <c r="H15" s="7">
        <v>118287.05</v>
      </c>
      <c r="I15" s="15" t="s">
        <v>43</v>
      </c>
    </row>
    <row r="16" spans="1:11" ht="33" customHeight="1" thickBot="1">
      <c r="A16" s="30"/>
      <c r="B16" s="30"/>
      <c r="C16" s="1" t="s">
        <v>11</v>
      </c>
      <c r="D16" s="2">
        <v>45046</v>
      </c>
      <c r="E16" s="3" t="s">
        <v>29</v>
      </c>
      <c r="F16" s="3">
        <v>117126</v>
      </c>
      <c r="G16" s="10">
        <v>4.1159999999999997</v>
      </c>
      <c r="H16" s="7">
        <v>482049.62</v>
      </c>
      <c r="I16" s="15"/>
      <c r="K16" s="18"/>
    </row>
    <row r="17" spans="1:11" ht="20.25" customHeight="1" thickBot="1">
      <c r="A17" s="28">
        <v>5</v>
      </c>
      <c r="B17" s="28" t="s">
        <v>14</v>
      </c>
      <c r="C17" s="1" t="s">
        <v>8</v>
      </c>
      <c r="D17" s="2" t="s">
        <v>45</v>
      </c>
      <c r="E17" s="3" t="s">
        <v>46</v>
      </c>
      <c r="F17" s="3">
        <v>23419</v>
      </c>
      <c r="G17" s="10">
        <v>4.016</v>
      </c>
      <c r="H17" s="7">
        <v>94042.74</v>
      </c>
      <c r="I17" s="15" t="s">
        <v>43</v>
      </c>
      <c r="K17" s="18"/>
    </row>
    <row r="18" spans="1:11" ht="15.75" customHeight="1" thickBot="1">
      <c r="A18" s="29"/>
      <c r="B18" s="29"/>
      <c r="C18" s="1" t="s">
        <v>8</v>
      </c>
      <c r="D18" s="2">
        <v>45077</v>
      </c>
      <c r="E18" s="3" t="s">
        <v>44</v>
      </c>
      <c r="F18" s="3">
        <v>84496</v>
      </c>
      <c r="G18" s="10">
        <f t="shared" si="1"/>
        <v>4.0156600312440824</v>
      </c>
      <c r="H18" s="7">
        <v>339307.21</v>
      </c>
      <c r="I18" s="15"/>
    </row>
    <row r="19" spans="1:11" ht="32.25" customHeight="1" thickBot="1">
      <c r="A19" s="30"/>
      <c r="B19" s="30"/>
      <c r="C19" s="1" t="s">
        <v>11</v>
      </c>
      <c r="D19" s="2">
        <v>45077</v>
      </c>
      <c r="E19" s="3" t="s">
        <v>30</v>
      </c>
      <c r="F19" s="3">
        <v>171421</v>
      </c>
      <c r="G19" s="10">
        <v>4.0039999999999996</v>
      </c>
      <c r="H19" s="7">
        <v>686496.54</v>
      </c>
      <c r="I19" s="15"/>
    </row>
    <row r="20" spans="1:11" ht="25.5" customHeight="1" thickBot="1">
      <c r="A20" s="46">
        <v>6</v>
      </c>
      <c r="B20" s="28" t="s">
        <v>15</v>
      </c>
      <c r="C20" s="1" t="s">
        <v>8</v>
      </c>
      <c r="D20" s="2">
        <v>45107</v>
      </c>
      <c r="E20" s="3" t="s">
        <v>47</v>
      </c>
      <c r="F20" s="3">
        <v>104657</v>
      </c>
      <c r="G20" s="10">
        <f t="shared" si="1"/>
        <v>4.3304500415643483</v>
      </c>
      <c r="H20" s="7">
        <v>453211.91</v>
      </c>
      <c r="I20" s="15"/>
    </row>
    <row r="21" spans="1:11" ht="32.25" customHeight="1" thickBot="1">
      <c r="A21" s="47"/>
      <c r="B21" s="30"/>
      <c r="C21" s="1" t="s">
        <v>11</v>
      </c>
      <c r="D21" s="2">
        <v>45107</v>
      </c>
      <c r="E21" s="3" t="s">
        <v>31</v>
      </c>
      <c r="F21" s="3">
        <v>118475</v>
      </c>
      <c r="G21" s="10">
        <v>4.1029999999999998</v>
      </c>
      <c r="H21" s="7">
        <v>486172.82</v>
      </c>
      <c r="I21" s="15"/>
    </row>
    <row r="22" spans="1:11" ht="21.75" customHeight="1" thickBot="1">
      <c r="A22" s="29">
        <v>7</v>
      </c>
      <c r="B22" s="29" t="s">
        <v>22</v>
      </c>
      <c r="C22" s="1" t="s">
        <v>8</v>
      </c>
      <c r="D22" s="2">
        <v>45138</v>
      </c>
      <c r="E22" s="3" t="s">
        <v>48</v>
      </c>
      <c r="F22" s="24">
        <v>31610</v>
      </c>
      <c r="G22" s="23">
        <v>4.4119999999999999</v>
      </c>
      <c r="H22" s="24">
        <v>139471.54</v>
      </c>
      <c r="I22" s="24"/>
    </row>
    <row r="23" spans="1:11" ht="32.25" customHeight="1" thickBot="1">
      <c r="A23" s="30"/>
      <c r="B23" s="30"/>
      <c r="C23" s="1" t="s">
        <v>11</v>
      </c>
      <c r="D23" s="2">
        <v>45138</v>
      </c>
      <c r="E23" s="3" t="s">
        <v>32</v>
      </c>
      <c r="F23" s="3">
        <v>209526</v>
      </c>
      <c r="G23" s="10">
        <f t="shared" si="1"/>
        <v>4.2038725504233367</v>
      </c>
      <c r="H23" s="7">
        <v>880820.6</v>
      </c>
      <c r="I23" s="15"/>
    </row>
    <row r="24" spans="1:11" ht="21" customHeight="1" thickBot="1">
      <c r="A24" s="29">
        <v>8</v>
      </c>
      <c r="B24" s="29" t="s">
        <v>16</v>
      </c>
      <c r="C24" s="1" t="s">
        <v>8</v>
      </c>
      <c r="D24" s="2">
        <v>45169</v>
      </c>
      <c r="E24" s="3" t="s">
        <v>49</v>
      </c>
      <c r="F24" s="24">
        <v>105337</v>
      </c>
      <c r="G24" s="23">
        <v>4.4889999999999999</v>
      </c>
      <c r="H24" s="24">
        <v>472863.06</v>
      </c>
      <c r="I24" s="24"/>
    </row>
    <row r="25" spans="1:11" ht="30.75" customHeight="1" thickBot="1">
      <c r="A25" s="30"/>
      <c r="B25" s="30"/>
      <c r="C25" s="1" t="s">
        <v>11</v>
      </c>
      <c r="D25" s="2">
        <v>45169</v>
      </c>
      <c r="E25" s="3" t="s">
        <v>33</v>
      </c>
      <c r="F25" s="3">
        <v>242073</v>
      </c>
      <c r="G25" s="10">
        <f t="shared" si="1"/>
        <v>4.250417394752823</v>
      </c>
      <c r="H25" s="7">
        <v>1028911.29</v>
      </c>
      <c r="I25" s="15"/>
    </row>
    <row r="26" spans="1:11" ht="21.75" customHeight="1" thickBot="1">
      <c r="A26" s="28">
        <v>9</v>
      </c>
      <c r="B26" s="28" t="s">
        <v>17</v>
      </c>
      <c r="C26" s="1" t="s">
        <v>8</v>
      </c>
      <c r="D26" s="2">
        <v>45199</v>
      </c>
      <c r="E26" s="3" t="s">
        <v>50</v>
      </c>
      <c r="F26" s="3">
        <v>1</v>
      </c>
      <c r="G26" s="10">
        <f t="shared" si="1"/>
        <v>4.42</v>
      </c>
      <c r="H26" s="7">
        <v>4.42</v>
      </c>
      <c r="I26" s="15"/>
    </row>
    <row r="27" spans="1:11" ht="30" customHeight="1" thickBot="1">
      <c r="A27" s="30"/>
      <c r="B27" s="30"/>
      <c r="C27" s="1" t="s">
        <v>11</v>
      </c>
      <c r="D27" s="2">
        <v>45199</v>
      </c>
      <c r="E27" s="3" t="s">
        <v>34</v>
      </c>
      <c r="F27" s="3">
        <v>70371</v>
      </c>
      <c r="G27" s="10">
        <f t="shared" si="1"/>
        <v>4.3738299867843287</v>
      </c>
      <c r="H27" s="7">
        <v>307790.78999999998</v>
      </c>
      <c r="I27" s="15"/>
    </row>
    <row r="28" spans="1:11" ht="23.25" customHeight="1" thickBot="1">
      <c r="A28" s="35">
        <v>10</v>
      </c>
      <c r="B28" s="35" t="s">
        <v>23</v>
      </c>
      <c r="C28" s="1" t="s">
        <v>8</v>
      </c>
      <c r="D28" s="2">
        <v>45230</v>
      </c>
      <c r="E28" s="3" t="s">
        <v>51</v>
      </c>
      <c r="F28" s="3">
        <v>72627</v>
      </c>
      <c r="G28" s="10">
        <f t="shared" si="1"/>
        <v>4.2653100086744598</v>
      </c>
      <c r="H28" s="7">
        <v>309776.67</v>
      </c>
      <c r="I28" s="15"/>
    </row>
    <row r="29" spans="1:11" ht="30" customHeight="1" thickBot="1">
      <c r="A29" s="36"/>
      <c r="B29" s="36"/>
      <c r="C29" s="1" t="s">
        <v>11</v>
      </c>
      <c r="D29" s="2">
        <v>45230</v>
      </c>
      <c r="E29" s="4" t="s">
        <v>35</v>
      </c>
      <c r="F29" s="4">
        <v>86629</v>
      </c>
      <c r="G29" s="10">
        <f t="shared" si="1"/>
        <v>4.2898699049971718</v>
      </c>
      <c r="H29" s="8">
        <v>371627.14</v>
      </c>
      <c r="I29" s="15"/>
    </row>
    <row r="30" spans="1:11" ht="22.5" customHeight="1" thickBot="1">
      <c r="A30" s="31">
        <v>11</v>
      </c>
      <c r="B30" s="35" t="s">
        <v>18</v>
      </c>
      <c r="C30" s="1" t="s">
        <v>8</v>
      </c>
      <c r="D30" s="12">
        <v>45260</v>
      </c>
      <c r="E30" s="15" t="s">
        <v>52</v>
      </c>
      <c r="F30" s="15">
        <v>143639</v>
      </c>
      <c r="G30" s="13">
        <f t="shared" si="1"/>
        <v>4.2255299744498362</v>
      </c>
      <c r="H30" s="15">
        <v>606950.9</v>
      </c>
      <c r="I30" s="15"/>
    </row>
    <row r="31" spans="1:11" ht="28.5" customHeight="1" thickBot="1">
      <c r="A31" s="32"/>
      <c r="B31" s="36"/>
      <c r="C31" s="5" t="s">
        <v>11</v>
      </c>
      <c r="D31" s="2">
        <v>45260</v>
      </c>
      <c r="E31" s="15" t="s">
        <v>36</v>
      </c>
      <c r="F31" s="15">
        <v>102385</v>
      </c>
      <c r="G31" s="10">
        <f t="shared" si="1"/>
        <v>4.1975199492113102</v>
      </c>
      <c r="H31" s="15">
        <v>429763.08</v>
      </c>
      <c r="I31" s="15"/>
    </row>
    <row r="32" spans="1:11" ht="24" customHeight="1" thickBot="1">
      <c r="A32" s="31">
        <v>12</v>
      </c>
      <c r="B32" s="33" t="s">
        <v>19</v>
      </c>
      <c r="C32" s="17" t="s">
        <v>8</v>
      </c>
      <c r="D32" s="2">
        <v>45291</v>
      </c>
      <c r="E32" s="3" t="s">
        <v>53</v>
      </c>
      <c r="F32" s="15">
        <v>255037</v>
      </c>
      <c r="G32" s="13">
        <f t="shared" si="1"/>
        <v>3.7776890019879468</v>
      </c>
      <c r="H32" s="15">
        <v>963450.47</v>
      </c>
      <c r="I32" s="15"/>
    </row>
    <row r="33" spans="1:9" ht="35.25" customHeight="1" thickBot="1">
      <c r="A33" s="32"/>
      <c r="B33" s="34"/>
      <c r="C33" s="17" t="s">
        <v>11</v>
      </c>
      <c r="D33" s="6">
        <v>45291</v>
      </c>
      <c r="E33" s="15" t="s">
        <v>37</v>
      </c>
      <c r="F33" s="15">
        <v>152838</v>
      </c>
      <c r="G33" s="10">
        <f t="shared" si="1"/>
        <v>3.8218200316675168</v>
      </c>
      <c r="H33" s="15">
        <v>584119.32999999996</v>
      </c>
      <c r="I33" s="15"/>
    </row>
    <row r="34" spans="1:9" ht="27.75" customHeight="1" thickBot="1">
      <c r="A34" s="25" t="s">
        <v>20</v>
      </c>
      <c r="B34" s="26"/>
      <c r="C34" s="26"/>
      <c r="D34" s="26"/>
      <c r="E34" s="27"/>
      <c r="F34" s="20">
        <f>SUM(F8:F33)</f>
        <v>2647570</v>
      </c>
      <c r="G34" s="21">
        <f t="shared" si="1"/>
        <v>4.167794607885722</v>
      </c>
      <c r="H34" s="22">
        <f>SUM(H8:H33)</f>
        <v>11034527.970000001</v>
      </c>
      <c r="I34" s="19"/>
    </row>
  </sheetData>
  <mergeCells count="35">
    <mergeCell ref="I6:I7"/>
    <mergeCell ref="A12:A13"/>
    <mergeCell ref="B12:B13"/>
    <mergeCell ref="B20:B21"/>
    <mergeCell ref="A20:A21"/>
    <mergeCell ref="A22:A23"/>
    <mergeCell ref="B22:B23"/>
    <mergeCell ref="A14:A16"/>
    <mergeCell ref="B14:B16"/>
    <mergeCell ref="A17:A19"/>
    <mergeCell ref="B17:B19"/>
    <mergeCell ref="A4:H4"/>
    <mergeCell ref="A10:A11"/>
    <mergeCell ref="B10:B11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A34:E34"/>
    <mergeCell ref="A24:A25"/>
    <mergeCell ref="B24:B25"/>
    <mergeCell ref="A26:A27"/>
    <mergeCell ref="B26:B27"/>
    <mergeCell ref="A32:A33"/>
    <mergeCell ref="B32:B33"/>
    <mergeCell ref="A28:A29"/>
    <mergeCell ref="B28:B29"/>
    <mergeCell ref="A30:A31"/>
    <mergeCell ref="B30:B31"/>
  </mergeCells>
  <pageMargins left="0.70866141732283472" right="0.70866141732283472" top="0.94488188976377963" bottom="0.15748031496062992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2024-03-14T12:24:39Z</dcterms:modified>
</cp:coreProperties>
</file>